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5" windowWidth="15570" windowHeight="8190" tabRatio="497" activeTab="2"/>
  </bookViews>
  <sheets>
    <sheet name="Plan1" sheetId="1" r:id="rId1"/>
    <sheet name="Plan2" sheetId="2" r:id="rId2"/>
    <sheet name="manutenção" sheetId="3" r:id="rId3"/>
  </sheets>
  <calcPr calcId="124519"/>
</workbook>
</file>

<file path=xl/calcChain.xml><?xml version="1.0" encoding="utf-8"?>
<calcChain xmlns="http://schemas.openxmlformats.org/spreadsheetml/2006/main">
  <c r="J6" i="1"/>
  <c r="J5"/>
  <c r="J4"/>
  <c r="H4" l="1"/>
  <c r="D4"/>
  <c r="F4"/>
  <c r="D5"/>
  <c r="F5"/>
  <c r="H5"/>
  <c r="D6"/>
  <c r="F6"/>
  <c r="H6"/>
  <c r="J7" l="1"/>
  <c r="H7"/>
  <c r="F7"/>
  <c r="D7"/>
  <c r="C25" i="2"/>
  <c r="C26"/>
  <c r="C27"/>
  <c r="C28"/>
  <c r="C29"/>
  <c r="C30"/>
  <c r="C31"/>
  <c r="C32"/>
  <c r="C33"/>
  <c r="C34"/>
  <c r="C35"/>
  <c r="C36"/>
  <c r="C37"/>
  <c r="C38"/>
  <c r="C39"/>
  <c r="C40"/>
  <c r="C41"/>
  <c r="C42"/>
  <c r="C3"/>
  <c r="C4"/>
  <c r="C5"/>
  <c r="C6"/>
  <c r="C7"/>
  <c r="C8"/>
  <c r="C9"/>
  <c r="C10"/>
  <c r="C11"/>
  <c r="C12"/>
  <c r="C13"/>
  <c r="C14"/>
  <c r="C15"/>
  <c r="C16"/>
  <c r="C17"/>
  <c r="C18"/>
  <c r="C19"/>
  <c r="C20"/>
  <c r="C21"/>
  <c r="C22"/>
  <c r="C23"/>
  <c r="C24"/>
  <c r="C2"/>
  <c r="C43" s="1"/>
</calcChain>
</file>

<file path=xl/sharedStrings.xml><?xml version="1.0" encoding="utf-8"?>
<sst xmlns="http://schemas.openxmlformats.org/spreadsheetml/2006/main" count="61" uniqueCount="38">
  <si>
    <t>PLANILHA DE ESTIMATIVA DE PREÇOS</t>
  </si>
  <si>
    <t>Item</t>
  </si>
  <si>
    <t>Vlr. Unit.</t>
  </si>
  <si>
    <t>Qtde</t>
  </si>
  <si>
    <t>Vlr. Total</t>
  </si>
  <si>
    <t>Pão Francês de 50 grs cada</t>
  </si>
  <si>
    <t>Lanche no Pão Francês 50 grs com fatia de Presunto e Mussarela</t>
  </si>
  <si>
    <t>Pão para Hot Dog com corte lateral  70 grs</t>
  </si>
  <si>
    <t>Padaria e Confeitaria Cedro</t>
  </si>
  <si>
    <t>Samuel Nuccio ME</t>
  </si>
  <si>
    <t>Padaria e Conf. Silva e Silva LTDA</t>
  </si>
  <si>
    <t xml:space="preserve">Patricia </t>
  </si>
  <si>
    <t>Descrição</t>
  </si>
  <si>
    <t>Lanche no pão francês de 50 grs. com uma fatia de presunto de 20grs e uma fatia de mussarela de 20grs, embalado individualmente em embalagem plástica.</t>
  </si>
  <si>
    <t>Pão de queijo contendo: água, polvilho doce ovo, margarina, fécula de mandioca, queijo, amido modificado, leite em pó, sal e aroma igual idêntico ao natural de queijo, não contendo glúten, peso unitário de 50grs, embalado individualmente em embalagem plástica</t>
  </si>
  <si>
    <t>Biscoito com sal, farinha de trigo enriquecida com ferro ácido fólico, sal refinado, óleo de soja refinado e preparo condimentado sabor variados, pesando 60g.</t>
  </si>
  <si>
    <t>Biscoito Doce: Farinha de trigo enriquecida com ferro e ácido fólico, açúcar, gordura vegetal, óleo vegetal, leite em pó desnatado, sal, estabilizante: lecitina de soja, fermentos químicos: bicarbonato de sódio e bicarbonato de amônio, composto vitamínico (tiamina (B1), riboflavina (B2), nicotinamida (B3) e pirodoxina (B6)), aromatizante. Contém glúten. Contém soja, leite e traços de ovo, amendoim, amêndoa, avelã, nozes, castanha de caju e gergelim. Sabores Variados, pesando 50g</t>
  </si>
  <si>
    <t xml:space="preserve">Suco: Água, suco e polpa de frutas concentrados, açúcar, acidulante: ácido cítrico, aroma natural de frutas, antioxidante: ácido ascórbico e antiespumante INS 900. Não contem Glúten. Valor calórico: 126 kcal
Carboidratos: 31g Proteínas: 0g
Gorduras totais: 0g Gorduras saturadas: 0g
Gorduras trans: 0g Fibra alimentar: 2g
Sódio: 0mg Vitamina C: 18mg
Peso líquido: 200 ml embalagem TP
</t>
  </si>
  <si>
    <t xml:space="preserve">Suco: Água, suco e polpa de frutas concentrados, açúcar, acidulante: ácido cítrico, aroma natural de frutas, antioxidante: ácido ascórbico e antiespumante INS 900. Não contem Glúten. Valor calórico: 126 kcal
Carboidratos: 31g Proteínas: 0g
Gorduras totais: 0g Gorduras saturadas: 0g
Gorduras trans: 0g Fibra alimentar: 2g
Sódio: 0mg Vitamina C: 18mg
Peso líquido: 1000 ml embalagem TP
</t>
  </si>
  <si>
    <t>Bolo: Carboidrato, Proteína, Gordura total, Gordura saturada, Gordura trans, Fibra alimentar e sódio, sabores diversos Peso. 50g. Embalado individualmente em Embalagem plástica.</t>
  </si>
  <si>
    <t>Barra de Cereal: Glicose de Milho, Aveia em flocos, Açúcar Invertido, Chocolate Hidrogenado, Flocos de Arroz, Gordura de palma, Cereal de milho, Açúcar Mascavo, Castanha de caju em flocos, Estabilizante lecitina de soja, Aromatizante e Sal. Contém Glúten. Peso 25g</t>
  </si>
  <si>
    <t xml:space="preserve">
Bolo de (sabores variados confeitados) Carboidrato, Proteína, Gordura total, Gordura saturada, Gordura trans, Fibra alimentar e sódio, sabores diversos Peso. 1kgs
</t>
  </si>
  <si>
    <t>Mini panetone 100g cada-, Panetone confeccionado com massa de farinha de trigo enriquecida com ferro e ácido fólico, açúcar, uvas passas (9,99%) frutas cristalizadas (9,99%), gordura vegetal, ovo líquido integral, gema de ovos, manteiga, extrato de malte, sal, estabilizante: mono e diglicerídeos de ácidos graxos (INS 471), aromatizantes, corantes naturais: cúrcuma (INS 100i) e urucum (INS 160b) e conservadores: propionato de cálcio (INS282) e ácido sórbico (INS200) contêm glúten, acondicionado em embalagem individual – 100 gramas. com validade mínima de 06 (seis) meses a contar da data da entrega.</t>
  </si>
  <si>
    <t xml:space="preserve">BEBIDA LÁCTEA UHT - SABOR CHOCOLATE: o produto deverá ser enriquecido com Ferro e Zinco (quelato), vitaminas A, D e C, ser isento de gordura trans e apresentar no máximo 170 mg de sódio em 200 ml. Deverá estar de acordo com a NTA 02 e 84 (Decreto 12.846/78); não pode conter mais de 50.000ufc/ml; deve ser homogeneizado e submetido à esterilização. Ingredientes mínimos: Soro de leite, leite integral, açúcar, estabilizante e aromas, vitaminam A, C, D, ferro e zinco (quelato), sem glúten. Embalagem Primária: Filme de Polietileno (pouch) ou embalagem de papel cartonado (Tetra Pack), ambas com canudo, contendo 200 ml. Embalagem Secundária: </t>
  </si>
  <si>
    <t xml:space="preserve">
Potes de sorvete 1 kgs (sabores variados)
</t>
  </si>
  <si>
    <t>Copos de requeijão: cremoso com 300gramas cada</t>
  </si>
  <si>
    <t xml:space="preserve">
Salgados fritos (sabores variados mini)
</t>
  </si>
  <si>
    <t>Salgados assado (sabores variados mini)</t>
  </si>
  <si>
    <t>PREGÃO  ELETRONICO</t>
  </si>
  <si>
    <t xml:space="preserve">
Refrigerantes (Pet) de 200 ml. 
</t>
  </si>
  <si>
    <t xml:space="preserve">
Refrigerantes (Pet) de 2.000 ml.  
</t>
  </si>
  <si>
    <t>VALOR UNIT.</t>
  </si>
  <si>
    <t>MARCAS</t>
  </si>
  <si>
    <t>VALOR TOTAL</t>
  </si>
  <si>
    <t>ANEXO I- PROPOSTA</t>
  </si>
  <si>
    <t>UNIDADES</t>
  </si>
  <si>
    <t>PACT</t>
  </si>
  <si>
    <t>CX</t>
  </si>
</sst>
</file>

<file path=xl/styles.xml><?xml version="1.0" encoding="utf-8"?>
<styleSheet xmlns="http://schemas.openxmlformats.org/spreadsheetml/2006/main">
  <numFmts count="3">
    <numFmt numFmtId="43" formatCode="_-* #,##0.00_-;\-* #,##0.00_-;_-* &quot;-&quot;??_-;_-@_-"/>
    <numFmt numFmtId="164" formatCode="_(&quot;R$ &quot;* #,##0.00_);_(&quot;R$ &quot;* \(#,##0.00\);_(&quot;R$ &quot;* &quot;-&quot;??_);_(@_)"/>
    <numFmt numFmtId="165" formatCode="_-[$R$-416]\ * #,##0.00_-;\-[$R$-416]\ * #,##0.00_-;_-[$R$-416]\ * &quot;-&quot;??_-;_-@_-"/>
  </numFmts>
  <fonts count="8">
    <font>
      <sz val="11"/>
      <color theme="1"/>
      <name val="Calibri"/>
      <family val="2"/>
      <scheme val="minor"/>
    </font>
    <font>
      <sz val="11"/>
      <color theme="1"/>
      <name val="Calibri"/>
      <family val="2"/>
      <scheme val="minor"/>
    </font>
    <font>
      <sz val="10"/>
      <color theme="1"/>
      <name val="Times New Roman"/>
      <family val="1"/>
    </font>
    <font>
      <b/>
      <sz val="10"/>
      <color theme="1"/>
      <name val="Times New Roman"/>
      <family val="1"/>
    </font>
    <font>
      <sz val="12"/>
      <color theme="1"/>
      <name val="Calibri"/>
      <family val="2"/>
      <scheme val="minor"/>
    </font>
    <font>
      <b/>
      <sz val="12"/>
      <color theme="1"/>
      <name val="Times New Roman"/>
      <family val="1"/>
    </font>
    <font>
      <sz val="12"/>
      <color theme="1"/>
      <name val="Times New Roman"/>
      <family val="1"/>
    </font>
    <font>
      <sz val="10"/>
      <color theme="1"/>
      <name val="Calibri"/>
      <family val="2"/>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right/>
      <top/>
      <bottom style="thin">
        <color indexed="64"/>
      </bottom>
      <diagonal/>
    </border>
  </borders>
  <cellStyleXfs count="3">
    <xf numFmtId="0" fontId="0" fillId="0" borderId="0"/>
    <xf numFmtId="164" fontId="1" fillId="0" borderId="0" applyFont="0" applyFill="0" applyBorder="0" applyAlignment="0" applyProtection="0"/>
    <xf numFmtId="43" fontId="1" fillId="0" borderId="0" applyFont="0" applyFill="0" applyBorder="0" applyAlignment="0" applyProtection="0"/>
  </cellStyleXfs>
  <cellXfs count="40">
    <xf numFmtId="0" fontId="0" fillId="0" borderId="0" xfId="0"/>
    <xf numFmtId="164" fontId="2" fillId="0" borderId="1" xfId="1" applyFont="1" applyBorder="1"/>
    <xf numFmtId="0" fontId="3" fillId="0" borderId="1" xfId="0" applyFont="1" applyBorder="1"/>
    <xf numFmtId="0" fontId="2" fillId="0" borderId="1" xfId="0" applyFont="1" applyBorder="1"/>
    <xf numFmtId="3" fontId="2" fillId="0" borderId="1" xfId="0" applyNumberFormat="1" applyFont="1" applyBorder="1"/>
    <xf numFmtId="43" fontId="0" fillId="0" borderId="0" xfId="2" applyFont="1"/>
    <xf numFmtId="43" fontId="0" fillId="0" borderId="0" xfId="0" applyNumberFormat="1"/>
    <xf numFmtId="0" fontId="3" fillId="0" borderId="1" xfId="0" applyFont="1" applyBorder="1" applyAlignment="1">
      <alignment horizontal="center"/>
    </xf>
    <xf numFmtId="0" fontId="0" fillId="0" borderId="0" xfId="0" applyBorder="1"/>
    <xf numFmtId="0" fontId="3" fillId="0" borderId="4" xfId="0" applyFont="1" applyBorder="1"/>
    <xf numFmtId="0" fontId="3" fillId="0" borderId="0" xfId="0" applyFont="1" applyBorder="1"/>
    <xf numFmtId="0" fontId="2" fillId="0" borderId="1" xfId="0" applyFont="1" applyBorder="1" applyAlignment="1">
      <alignment horizontal="center"/>
    </xf>
    <xf numFmtId="164" fontId="2" fillId="0" borderId="1" xfId="1" applyFont="1" applyBorder="1" applyAlignment="1">
      <alignment horizontal="center"/>
    </xf>
    <xf numFmtId="3" fontId="2" fillId="0" borderId="1" xfId="0" applyNumberFormat="1" applyFont="1" applyBorder="1" applyAlignment="1">
      <alignment horizontal="center"/>
    </xf>
    <xf numFmtId="164" fontId="2" fillId="0" borderId="1" xfId="1" applyNumberFormat="1" applyFont="1" applyBorder="1" applyAlignment="1">
      <alignment horizontal="center"/>
    </xf>
    <xf numFmtId="165" fontId="0" fillId="0" borderId="0" xfId="0" applyNumberFormat="1"/>
    <xf numFmtId="0" fontId="4" fillId="0" borderId="0" xfId="0" applyFont="1"/>
    <xf numFmtId="0" fontId="5" fillId="0" borderId="0" xfId="0" applyFont="1" applyBorder="1" applyAlignment="1">
      <alignment horizontal="right"/>
    </xf>
    <xf numFmtId="0" fontId="5" fillId="0" borderId="0" xfId="0" applyFont="1" applyBorder="1" applyAlignment="1">
      <alignment horizontal="center"/>
    </xf>
    <xf numFmtId="0" fontId="5" fillId="0" borderId="4" xfId="0" applyFont="1" applyBorder="1"/>
    <xf numFmtId="0" fontId="5" fillId="0" borderId="2" xfId="0" applyFont="1" applyBorder="1" applyAlignment="1">
      <alignment horizontal="center"/>
    </xf>
    <xf numFmtId="0" fontId="5" fillId="0" borderId="5" xfId="0" applyFont="1" applyBorder="1" applyAlignment="1">
      <alignment horizontal="center"/>
    </xf>
    <xf numFmtId="0" fontId="5" fillId="0" borderId="1" xfId="0" applyFont="1" applyBorder="1"/>
    <xf numFmtId="0" fontId="5" fillId="0" borderId="1" xfId="0" applyFont="1" applyBorder="1" applyAlignment="1">
      <alignment horizontal="center"/>
    </xf>
    <xf numFmtId="0" fontId="6" fillId="0" borderId="1" xfId="0" applyFont="1" applyBorder="1"/>
    <xf numFmtId="3" fontId="6" fillId="0" borderId="1" xfId="0" applyNumberFormat="1" applyFont="1" applyBorder="1" applyAlignment="1">
      <alignment horizontal="center"/>
    </xf>
    <xf numFmtId="164" fontId="6" fillId="0" borderId="1" xfId="1" applyFont="1" applyBorder="1" applyAlignment="1">
      <alignment horizontal="center"/>
    </xf>
    <xf numFmtId="164" fontId="6" fillId="0" borderId="1" xfId="1" applyNumberFormat="1" applyFont="1" applyBorder="1" applyAlignment="1">
      <alignment horizontal="center"/>
    </xf>
    <xf numFmtId="0" fontId="6" fillId="0" borderId="6" xfId="0" applyFont="1" applyBorder="1" applyAlignment="1">
      <alignment vertical="top" wrapText="1"/>
    </xf>
    <xf numFmtId="0" fontId="6" fillId="0" borderId="1" xfId="0" applyFont="1" applyBorder="1" applyAlignment="1">
      <alignment wrapText="1"/>
    </xf>
    <xf numFmtId="0" fontId="6" fillId="0" borderId="1" xfId="0" applyFont="1" applyBorder="1" applyAlignment="1">
      <alignment horizontal="center"/>
    </xf>
    <xf numFmtId="0" fontId="7" fillId="0" borderId="0" xfId="0" applyFont="1"/>
    <xf numFmtId="0" fontId="7" fillId="0" borderId="1" xfId="0" applyFont="1" applyBorder="1"/>
    <xf numFmtId="0" fontId="3" fillId="0" borderId="2" xfId="0" applyFont="1" applyBorder="1" applyAlignment="1">
      <alignment horizontal="center"/>
    </xf>
    <xf numFmtId="0" fontId="3" fillId="0" borderId="3" xfId="0" applyFont="1" applyBorder="1" applyAlignment="1">
      <alignment horizontal="center"/>
    </xf>
    <xf numFmtId="0" fontId="3" fillId="0" borderId="0" xfId="0" applyFont="1" applyBorder="1" applyAlignment="1">
      <alignment horizontal="right"/>
    </xf>
    <xf numFmtId="0" fontId="6" fillId="0" borderId="0" xfId="0" applyFont="1" applyAlignment="1">
      <alignment wrapText="1"/>
    </xf>
    <xf numFmtId="0" fontId="5" fillId="0" borderId="0" xfId="0" applyFont="1"/>
    <xf numFmtId="0" fontId="5" fillId="0" borderId="0" xfId="0" applyFont="1" applyBorder="1" applyAlignment="1">
      <alignment horizontal="left"/>
    </xf>
    <xf numFmtId="0" fontId="5" fillId="0" borderId="7" xfId="0" applyFont="1" applyBorder="1"/>
  </cellXfs>
  <cellStyles count="3">
    <cellStyle name="Moeda" xfId="1" builtinId="4"/>
    <cellStyle name="Normal" xfId="0" builtinId="0"/>
    <cellStyle name="Separador de milhares" xfId="2"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J7"/>
  <sheetViews>
    <sheetView view="pageBreakPreview" zoomScaleSheetLayoutView="100" workbookViewId="0">
      <selection sqref="A1:J7"/>
    </sheetView>
  </sheetViews>
  <sheetFormatPr defaultRowHeight="15"/>
  <cols>
    <col min="1" max="1" width="51.7109375" bestFit="1" customWidth="1"/>
    <col min="2" max="2" width="6.5703125" bestFit="1" customWidth="1"/>
    <col min="3" max="3" width="8.42578125" bestFit="1" customWidth="1"/>
    <col min="4" max="4" width="14.5703125" bestFit="1" customWidth="1"/>
    <col min="5" max="5" width="8.42578125" bestFit="1" customWidth="1"/>
    <col min="6" max="6" width="12.28515625" bestFit="1" customWidth="1"/>
    <col min="7" max="7" width="10.85546875" customWidth="1"/>
    <col min="8" max="8" width="19.5703125" customWidth="1"/>
    <col min="9" max="9" width="8.28515625" bestFit="1" customWidth="1"/>
    <col min="10" max="10" width="12.140625" customWidth="1"/>
  </cols>
  <sheetData>
    <row r="1" spans="1:10">
      <c r="A1" s="35" t="s">
        <v>0</v>
      </c>
      <c r="B1" s="35"/>
      <c r="C1" s="35"/>
      <c r="D1" s="35"/>
      <c r="E1" s="35"/>
      <c r="F1" s="35"/>
      <c r="G1" s="35"/>
      <c r="H1" s="35"/>
      <c r="I1" s="8"/>
      <c r="J1" s="8"/>
    </row>
    <row r="2" spans="1:10">
      <c r="A2" s="10"/>
      <c r="B2" s="9"/>
      <c r="C2" s="33" t="s">
        <v>8</v>
      </c>
      <c r="D2" s="34"/>
      <c r="E2" s="33" t="s">
        <v>9</v>
      </c>
      <c r="F2" s="34"/>
      <c r="G2" s="33" t="s">
        <v>10</v>
      </c>
      <c r="H2" s="34"/>
      <c r="I2" s="33" t="s">
        <v>11</v>
      </c>
      <c r="J2" s="34"/>
    </row>
    <row r="3" spans="1:10">
      <c r="A3" s="2" t="s">
        <v>1</v>
      </c>
      <c r="B3" s="7" t="s">
        <v>3</v>
      </c>
      <c r="C3" s="7" t="s">
        <v>2</v>
      </c>
      <c r="D3" s="7" t="s">
        <v>4</v>
      </c>
      <c r="E3" s="7" t="s">
        <v>2</v>
      </c>
      <c r="F3" s="7" t="s">
        <v>4</v>
      </c>
      <c r="G3" s="7" t="s">
        <v>2</v>
      </c>
      <c r="H3" s="7" t="s">
        <v>4</v>
      </c>
      <c r="I3" s="7" t="s">
        <v>2</v>
      </c>
      <c r="J3" s="7" t="s">
        <v>4</v>
      </c>
    </row>
    <row r="4" spans="1:10">
      <c r="A4" s="3" t="s">
        <v>5</v>
      </c>
      <c r="B4" s="13">
        <v>300000</v>
      </c>
      <c r="C4" s="12">
        <v>0.38500000000000001</v>
      </c>
      <c r="D4" s="14">
        <f>B4*C4</f>
        <v>115500</v>
      </c>
      <c r="E4" s="12">
        <v>0.35</v>
      </c>
      <c r="F4" s="12">
        <f>E4*B4</f>
        <v>105000</v>
      </c>
      <c r="G4" s="12">
        <v>0.4</v>
      </c>
      <c r="H4" s="14">
        <f>G4*B4</f>
        <v>120000</v>
      </c>
      <c r="I4" s="12">
        <v>0.42</v>
      </c>
      <c r="J4" s="14">
        <f>I4*B4</f>
        <v>126000</v>
      </c>
    </row>
    <row r="5" spans="1:10">
      <c r="A5" s="3" t="s">
        <v>6</v>
      </c>
      <c r="B5" s="13">
        <v>45000</v>
      </c>
      <c r="C5" s="12">
        <v>1.526</v>
      </c>
      <c r="D5" s="12">
        <f t="shared" ref="D5:D6" si="0">B5*C5</f>
        <v>68670</v>
      </c>
      <c r="E5" s="12">
        <v>1.5</v>
      </c>
      <c r="F5" s="12">
        <f t="shared" ref="F5:F6" si="1">E5*B5</f>
        <v>67500</v>
      </c>
      <c r="G5" s="12">
        <v>2.5</v>
      </c>
      <c r="H5" s="12">
        <f t="shared" ref="H5:H6" si="2">G5*B5</f>
        <v>112500</v>
      </c>
      <c r="I5" s="12">
        <v>2.8</v>
      </c>
      <c r="J5" s="14">
        <f>I5*B5</f>
        <v>125999.99999999999</v>
      </c>
    </row>
    <row r="6" spans="1:10">
      <c r="A6" s="3" t="s">
        <v>7</v>
      </c>
      <c r="B6" s="13">
        <v>16000</v>
      </c>
      <c r="C6" s="12">
        <v>0.59399999999999997</v>
      </c>
      <c r="D6" s="12">
        <f t="shared" si="0"/>
        <v>9504</v>
      </c>
      <c r="E6" s="12">
        <v>0.5</v>
      </c>
      <c r="F6" s="12">
        <f t="shared" si="1"/>
        <v>8000</v>
      </c>
      <c r="G6" s="12">
        <v>0.56000000000000005</v>
      </c>
      <c r="H6" s="12">
        <f t="shared" si="2"/>
        <v>8960</v>
      </c>
      <c r="I6" s="12">
        <v>0.6</v>
      </c>
      <c r="J6" s="14">
        <f>I6*B6</f>
        <v>9600</v>
      </c>
    </row>
    <row r="7" spans="1:10">
      <c r="A7" s="3"/>
      <c r="B7" s="11"/>
      <c r="C7" s="12"/>
      <c r="D7" s="12">
        <f>SUM(D4:D6)</f>
        <v>193674</v>
      </c>
      <c r="E7" s="12"/>
      <c r="F7" s="12">
        <f>SUM(F4:F6)</f>
        <v>180500</v>
      </c>
      <c r="G7" s="12"/>
      <c r="H7" s="12">
        <f>SUM(H4:H6)</f>
        <v>241460</v>
      </c>
      <c r="I7" s="12"/>
      <c r="J7" s="12">
        <f>SUM(J4:J6)</f>
        <v>261600</v>
      </c>
    </row>
  </sheetData>
  <mergeCells count="5">
    <mergeCell ref="I2:J2"/>
    <mergeCell ref="A1:H1"/>
    <mergeCell ref="C2:D2"/>
    <mergeCell ref="E2:F2"/>
    <mergeCell ref="G2:H2"/>
  </mergeCells>
  <pageMargins left="0.51181102362204722" right="0.51181102362204722" top="0.78740157480314965" bottom="0.78740157480314965"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dimension ref="A2:C43"/>
  <sheetViews>
    <sheetView topLeftCell="A26" workbookViewId="0">
      <selection activeCell="H37" sqref="H37"/>
    </sheetView>
  </sheetViews>
  <sheetFormatPr defaultRowHeight="15"/>
  <cols>
    <col min="3" max="3" width="13.85546875" customWidth="1"/>
  </cols>
  <sheetData>
    <row r="2" spans="1:3">
      <c r="A2" s="3">
        <v>500</v>
      </c>
      <c r="B2" s="1">
        <v>3.74</v>
      </c>
      <c r="C2" s="5">
        <f>B2*A2</f>
        <v>1870</v>
      </c>
    </row>
    <row r="3" spans="1:3">
      <c r="A3" s="3">
        <v>30</v>
      </c>
      <c r="B3" s="1">
        <v>36.270000000000003</v>
      </c>
      <c r="C3" s="5">
        <f t="shared" ref="C3:C42" si="0">B3*A3</f>
        <v>1088.1000000000001</v>
      </c>
    </row>
    <row r="4" spans="1:3">
      <c r="A4" s="3">
        <v>50</v>
      </c>
      <c r="B4" s="1">
        <v>28.73</v>
      </c>
      <c r="C4" s="5">
        <f t="shared" si="0"/>
        <v>1436.5</v>
      </c>
    </row>
    <row r="5" spans="1:3">
      <c r="A5" s="3">
        <v>50</v>
      </c>
      <c r="B5" s="1">
        <v>3.88</v>
      </c>
      <c r="C5" s="5">
        <f t="shared" si="0"/>
        <v>194</v>
      </c>
    </row>
    <row r="6" spans="1:3">
      <c r="A6" s="3">
        <v>30</v>
      </c>
      <c r="B6" s="1">
        <v>29.98</v>
      </c>
      <c r="C6" s="5">
        <f t="shared" si="0"/>
        <v>899.4</v>
      </c>
    </row>
    <row r="7" spans="1:3">
      <c r="A7" s="3">
        <v>200</v>
      </c>
      <c r="B7" s="1">
        <v>18.45</v>
      </c>
      <c r="C7" s="5">
        <f t="shared" si="0"/>
        <v>3690</v>
      </c>
    </row>
    <row r="8" spans="1:3">
      <c r="A8" s="3">
        <v>120</v>
      </c>
      <c r="B8" s="1">
        <v>7.44</v>
      </c>
      <c r="C8" s="5">
        <f t="shared" si="0"/>
        <v>892.80000000000007</v>
      </c>
    </row>
    <row r="9" spans="1:3">
      <c r="A9" s="3">
        <v>180</v>
      </c>
      <c r="B9" s="1">
        <v>21.49</v>
      </c>
      <c r="C9" s="5">
        <f t="shared" si="0"/>
        <v>3868.2</v>
      </c>
    </row>
    <row r="10" spans="1:3">
      <c r="A10" s="3">
        <v>80</v>
      </c>
      <c r="B10" s="1">
        <v>64.83</v>
      </c>
      <c r="C10" s="5">
        <f t="shared" si="0"/>
        <v>5186.3999999999996</v>
      </c>
    </row>
    <row r="11" spans="1:3">
      <c r="A11" s="3">
        <v>12</v>
      </c>
      <c r="B11" s="1">
        <v>30</v>
      </c>
      <c r="C11" s="5">
        <f t="shared" si="0"/>
        <v>360</v>
      </c>
    </row>
    <row r="12" spans="1:3">
      <c r="A12" s="3">
        <v>15</v>
      </c>
      <c r="B12" s="1">
        <v>31.28</v>
      </c>
      <c r="C12" s="5">
        <f t="shared" si="0"/>
        <v>469.20000000000005</v>
      </c>
    </row>
    <row r="13" spans="1:3">
      <c r="A13" s="3">
        <v>34</v>
      </c>
      <c r="B13" s="1">
        <v>21.79</v>
      </c>
      <c r="C13" s="5">
        <f t="shared" si="0"/>
        <v>740.86</v>
      </c>
    </row>
    <row r="14" spans="1:3">
      <c r="A14" s="3">
        <v>25</v>
      </c>
      <c r="B14" s="1">
        <v>21.99</v>
      </c>
      <c r="C14" s="5">
        <f t="shared" si="0"/>
        <v>549.75</v>
      </c>
    </row>
    <row r="15" spans="1:3">
      <c r="A15" s="3">
        <v>200</v>
      </c>
      <c r="B15" s="1">
        <v>19.8</v>
      </c>
      <c r="C15" s="5">
        <f t="shared" si="0"/>
        <v>3960</v>
      </c>
    </row>
    <row r="16" spans="1:3">
      <c r="A16" s="3">
        <v>30</v>
      </c>
      <c r="B16" s="1">
        <v>18.45</v>
      </c>
      <c r="C16" s="5">
        <f t="shared" si="0"/>
        <v>553.5</v>
      </c>
    </row>
    <row r="17" spans="1:3">
      <c r="A17" s="3">
        <v>30</v>
      </c>
      <c r="B17" s="1">
        <v>21.49</v>
      </c>
      <c r="C17" s="5">
        <f t="shared" si="0"/>
        <v>644.69999999999993</v>
      </c>
    </row>
    <row r="18" spans="1:3">
      <c r="A18" s="3">
        <v>10</v>
      </c>
      <c r="B18" s="1">
        <v>26.89</v>
      </c>
      <c r="C18" s="5">
        <f t="shared" si="0"/>
        <v>268.89999999999998</v>
      </c>
    </row>
    <row r="19" spans="1:3">
      <c r="A19" s="3">
        <v>60</v>
      </c>
      <c r="B19" s="1">
        <v>1.55</v>
      </c>
      <c r="C19" s="5">
        <f t="shared" si="0"/>
        <v>93</v>
      </c>
    </row>
    <row r="20" spans="1:3">
      <c r="A20" s="3">
        <v>40</v>
      </c>
      <c r="B20" s="1">
        <v>4.9800000000000004</v>
      </c>
      <c r="C20" s="5">
        <f t="shared" si="0"/>
        <v>199.20000000000002</v>
      </c>
    </row>
    <row r="21" spans="1:3">
      <c r="A21" s="3">
        <v>150</v>
      </c>
      <c r="B21" s="1">
        <v>6.89</v>
      </c>
      <c r="C21" s="5">
        <f t="shared" si="0"/>
        <v>1033.5</v>
      </c>
    </row>
    <row r="22" spans="1:3">
      <c r="A22" s="3">
        <v>15</v>
      </c>
      <c r="B22" s="1">
        <v>7.5</v>
      </c>
      <c r="C22" s="5">
        <f t="shared" si="0"/>
        <v>112.5</v>
      </c>
    </row>
    <row r="23" spans="1:3">
      <c r="A23" s="3">
        <v>5</v>
      </c>
      <c r="B23" s="1">
        <v>24.99</v>
      </c>
      <c r="C23" s="5">
        <f t="shared" si="0"/>
        <v>124.94999999999999</v>
      </c>
    </row>
    <row r="24" spans="1:3">
      <c r="A24" s="3">
        <v>200</v>
      </c>
      <c r="B24" s="1">
        <v>60.95</v>
      </c>
      <c r="C24" s="5">
        <f t="shared" si="0"/>
        <v>12190</v>
      </c>
    </row>
    <row r="25" spans="1:3">
      <c r="A25" s="3">
        <v>40</v>
      </c>
      <c r="B25" s="1">
        <v>45.88</v>
      </c>
      <c r="C25" s="5">
        <f t="shared" si="0"/>
        <v>1835.2</v>
      </c>
    </row>
    <row r="26" spans="1:3">
      <c r="A26" s="3">
        <v>100</v>
      </c>
      <c r="B26" s="1">
        <v>2.74</v>
      </c>
      <c r="C26" s="5">
        <f t="shared" si="0"/>
        <v>274</v>
      </c>
    </row>
    <row r="27" spans="1:3">
      <c r="A27" s="3">
        <v>30</v>
      </c>
      <c r="B27" s="1">
        <v>44</v>
      </c>
      <c r="C27" s="5">
        <f t="shared" si="0"/>
        <v>1320</v>
      </c>
    </row>
    <row r="28" spans="1:3">
      <c r="A28" s="3">
        <v>10</v>
      </c>
      <c r="B28" s="1">
        <v>79.98</v>
      </c>
      <c r="C28" s="5">
        <f t="shared" si="0"/>
        <v>799.80000000000007</v>
      </c>
    </row>
    <row r="29" spans="1:3">
      <c r="A29" s="4">
        <v>3000</v>
      </c>
      <c r="B29" s="1">
        <v>0.78</v>
      </c>
      <c r="C29" s="5">
        <f t="shared" si="0"/>
        <v>2340</v>
      </c>
    </row>
    <row r="30" spans="1:3">
      <c r="A30" s="3">
        <v>80</v>
      </c>
      <c r="B30" s="1">
        <v>26.39</v>
      </c>
      <c r="C30" s="5">
        <f t="shared" si="0"/>
        <v>2111.1999999999998</v>
      </c>
    </row>
    <row r="31" spans="1:3">
      <c r="A31" s="3">
        <v>150</v>
      </c>
      <c r="B31" s="1">
        <v>19.59</v>
      </c>
      <c r="C31" s="5">
        <f t="shared" si="0"/>
        <v>2938.5</v>
      </c>
    </row>
    <row r="32" spans="1:3">
      <c r="A32" s="3">
        <v>40</v>
      </c>
      <c r="B32" s="1">
        <v>3.15</v>
      </c>
      <c r="C32" s="5">
        <f t="shared" si="0"/>
        <v>126</v>
      </c>
    </row>
    <row r="33" spans="1:3">
      <c r="A33" s="3">
        <v>600</v>
      </c>
      <c r="B33" s="1">
        <v>2.68</v>
      </c>
      <c r="C33" s="5">
        <f t="shared" si="0"/>
        <v>1608</v>
      </c>
    </row>
    <row r="34" spans="1:3">
      <c r="A34" s="3">
        <v>30</v>
      </c>
      <c r="B34" s="1">
        <v>40.25</v>
      </c>
      <c r="C34" s="5">
        <f t="shared" si="0"/>
        <v>1207.5</v>
      </c>
    </row>
    <row r="35" spans="1:3">
      <c r="A35" s="3">
        <v>40</v>
      </c>
      <c r="B35" s="1">
        <v>99.59</v>
      </c>
      <c r="C35" s="5">
        <f t="shared" si="0"/>
        <v>3983.6000000000004</v>
      </c>
    </row>
    <row r="36" spans="1:3">
      <c r="A36" s="3">
        <v>2</v>
      </c>
      <c r="B36" s="1">
        <v>39.869999999999997</v>
      </c>
      <c r="C36" s="5">
        <f t="shared" si="0"/>
        <v>79.739999999999995</v>
      </c>
    </row>
    <row r="37" spans="1:3">
      <c r="A37" s="3">
        <v>2</v>
      </c>
      <c r="B37" s="1">
        <v>96.43</v>
      </c>
      <c r="C37" s="5">
        <f t="shared" si="0"/>
        <v>192.86</v>
      </c>
    </row>
    <row r="38" spans="1:3">
      <c r="A38" s="3">
        <v>60</v>
      </c>
      <c r="B38" s="1">
        <v>35.47</v>
      </c>
      <c r="C38" s="5">
        <f t="shared" si="0"/>
        <v>2128.1999999999998</v>
      </c>
    </row>
    <row r="39" spans="1:3">
      <c r="A39" s="3">
        <v>100</v>
      </c>
      <c r="B39" s="1">
        <v>2.97</v>
      </c>
      <c r="C39" s="5">
        <f t="shared" si="0"/>
        <v>297</v>
      </c>
    </row>
    <row r="40" spans="1:3">
      <c r="A40" s="3">
        <v>40</v>
      </c>
      <c r="B40" s="1">
        <v>38.979999999999997</v>
      </c>
      <c r="C40" s="5">
        <f t="shared" si="0"/>
        <v>1559.1999999999998</v>
      </c>
    </row>
    <row r="41" spans="1:3">
      <c r="A41" s="3">
        <v>120</v>
      </c>
      <c r="B41" s="1">
        <v>53.67</v>
      </c>
      <c r="C41" s="5">
        <f t="shared" si="0"/>
        <v>6440.4000000000005</v>
      </c>
    </row>
    <row r="42" spans="1:3">
      <c r="A42" s="3">
        <v>40</v>
      </c>
      <c r="B42" s="1">
        <v>85</v>
      </c>
      <c r="C42" s="5">
        <f t="shared" si="0"/>
        <v>3400</v>
      </c>
    </row>
    <row r="43" spans="1:3">
      <c r="C43" s="6">
        <f>SUM(C2:C42)</f>
        <v>73066.659999999989</v>
      </c>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dimension ref="A1:J22"/>
  <sheetViews>
    <sheetView tabSelected="1" workbookViewId="0">
      <selection activeCell="D24" sqref="D24"/>
    </sheetView>
  </sheetViews>
  <sheetFormatPr defaultRowHeight="15"/>
  <cols>
    <col min="1" max="1" width="3.140625" customWidth="1"/>
    <col min="2" max="2" width="54.140625" customWidth="1"/>
    <col min="3" max="4" width="23.85546875" customWidth="1"/>
    <col min="5" max="5" width="16.140625" customWidth="1"/>
    <col min="6" max="6" width="14.7109375" customWidth="1"/>
    <col min="7" max="7" width="17.28515625" customWidth="1"/>
    <col min="10" max="10" width="10.5703125" bestFit="1" customWidth="1"/>
  </cols>
  <sheetData>
    <row r="1" spans="1:7" ht="15.75">
      <c r="B1" s="16"/>
      <c r="C1" s="16"/>
      <c r="D1" s="16"/>
      <c r="E1" s="16"/>
      <c r="F1" s="16"/>
      <c r="G1" s="16"/>
    </row>
    <row r="2" spans="1:7" ht="15.75">
      <c r="A2" s="16"/>
      <c r="B2" s="38" t="s">
        <v>34</v>
      </c>
      <c r="C2" s="38"/>
      <c r="D2" s="38"/>
      <c r="E2" s="38"/>
      <c r="F2" s="38"/>
      <c r="G2" s="17"/>
    </row>
    <row r="3" spans="1:7" ht="15.75">
      <c r="A3" s="16"/>
      <c r="B3" s="18" t="s">
        <v>28</v>
      </c>
      <c r="C3" s="19"/>
      <c r="D3" s="39"/>
      <c r="E3" s="20"/>
      <c r="F3" s="20"/>
      <c r="G3" s="21"/>
    </row>
    <row r="4" spans="1:7" ht="15.75">
      <c r="A4" s="31" t="s">
        <v>1</v>
      </c>
      <c r="B4" s="22" t="s">
        <v>12</v>
      </c>
      <c r="C4" s="23" t="s">
        <v>3</v>
      </c>
      <c r="D4" s="18" t="s">
        <v>35</v>
      </c>
      <c r="E4" s="37" t="s">
        <v>32</v>
      </c>
      <c r="F4" s="23" t="s">
        <v>31</v>
      </c>
      <c r="G4" s="23" t="s">
        <v>33</v>
      </c>
    </row>
    <row r="5" spans="1:7" ht="15.75">
      <c r="A5" s="32">
        <v>1</v>
      </c>
      <c r="B5" s="24" t="s">
        <v>13</v>
      </c>
      <c r="C5" s="25">
        <v>15000</v>
      </c>
      <c r="D5" s="25" t="s">
        <v>35</v>
      </c>
      <c r="E5" s="26"/>
      <c r="F5" s="26"/>
      <c r="G5" s="27"/>
    </row>
    <row r="6" spans="1:7" ht="15.75">
      <c r="A6" s="32">
        <v>2</v>
      </c>
      <c r="B6" s="24" t="s">
        <v>14</v>
      </c>
      <c r="C6" s="25">
        <v>10000</v>
      </c>
      <c r="D6" s="25" t="s">
        <v>35</v>
      </c>
      <c r="E6" s="26"/>
      <c r="F6" s="26"/>
      <c r="G6" s="27"/>
    </row>
    <row r="7" spans="1:7" ht="48" thickBot="1">
      <c r="A7" s="32">
        <v>3</v>
      </c>
      <c r="B7" s="28" t="s">
        <v>15</v>
      </c>
      <c r="C7" s="25">
        <v>3500</v>
      </c>
      <c r="D7" s="25" t="s">
        <v>36</v>
      </c>
      <c r="E7" s="26"/>
      <c r="F7" s="26"/>
      <c r="G7" s="27"/>
    </row>
    <row r="8" spans="1:7" ht="15.75">
      <c r="A8" s="32">
        <v>4</v>
      </c>
      <c r="B8" s="24" t="s">
        <v>16</v>
      </c>
      <c r="C8" s="25">
        <v>3500</v>
      </c>
      <c r="D8" s="25" t="s">
        <v>36</v>
      </c>
      <c r="E8" s="26"/>
      <c r="F8" s="26"/>
      <c r="G8" s="27"/>
    </row>
    <row r="9" spans="1:7" ht="157.5">
      <c r="A9" s="32">
        <v>5</v>
      </c>
      <c r="B9" s="29" t="s">
        <v>17</v>
      </c>
      <c r="C9" s="25">
        <v>10000</v>
      </c>
      <c r="D9" s="25" t="s">
        <v>37</v>
      </c>
      <c r="E9" s="26"/>
      <c r="F9" s="26"/>
      <c r="G9" s="27"/>
    </row>
    <row r="10" spans="1:7" ht="157.5">
      <c r="A10" s="32">
        <v>6</v>
      </c>
      <c r="B10" s="29" t="s">
        <v>18</v>
      </c>
      <c r="C10" s="25">
        <v>5000</v>
      </c>
      <c r="D10" s="25" t="s">
        <v>35</v>
      </c>
      <c r="E10" s="26"/>
      <c r="F10" s="26"/>
      <c r="G10" s="27"/>
    </row>
    <row r="11" spans="1:7" ht="15.75">
      <c r="A11" s="32">
        <v>7</v>
      </c>
      <c r="B11" s="24" t="s">
        <v>19</v>
      </c>
      <c r="C11" s="25">
        <v>7000</v>
      </c>
      <c r="D11" s="25" t="s">
        <v>35</v>
      </c>
      <c r="E11" s="26"/>
      <c r="F11" s="26"/>
      <c r="G11" s="27"/>
    </row>
    <row r="12" spans="1:7" ht="15.75">
      <c r="A12" s="32">
        <v>8</v>
      </c>
      <c r="B12" s="24" t="s">
        <v>20</v>
      </c>
      <c r="C12" s="25">
        <v>5500</v>
      </c>
      <c r="D12" s="25" t="s">
        <v>35</v>
      </c>
      <c r="E12" s="26"/>
      <c r="F12" s="26"/>
      <c r="G12" s="27"/>
    </row>
    <row r="13" spans="1:7" ht="78.75">
      <c r="A13" s="32">
        <v>9</v>
      </c>
      <c r="B13" s="29" t="s">
        <v>21</v>
      </c>
      <c r="C13" s="25">
        <v>50</v>
      </c>
      <c r="D13" s="25" t="s">
        <v>35</v>
      </c>
      <c r="E13" s="26"/>
      <c r="F13" s="26"/>
      <c r="G13" s="27"/>
    </row>
    <row r="14" spans="1:7" ht="15.75">
      <c r="A14" s="32">
        <v>10</v>
      </c>
      <c r="B14" s="24" t="s">
        <v>22</v>
      </c>
      <c r="C14" s="25">
        <v>210</v>
      </c>
      <c r="D14" s="25" t="s">
        <v>35</v>
      </c>
      <c r="E14" s="26"/>
      <c r="F14" s="26"/>
      <c r="G14" s="27"/>
    </row>
    <row r="15" spans="1:7" ht="15.75">
      <c r="A15" s="32">
        <v>11</v>
      </c>
      <c r="B15" s="24" t="s">
        <v>23</v>
      </c>
      <c r="C15" s="25">
        <v>5000</v>
      </c>
      <c r="D15" s="25" t="s">
        <v>35</v>
      </c>
      <c r="E15" s="26"/>
      <c r="F15" s="26"/>
      <c r="G15" s="27"/>
    </row>
    <row r="16" spans="1:7" ht="47.25">
      <c r="A16" s="32">
        <v>12</v>
      </c>
      <c r="B16" s="29" t="s">
        <v>24</v>
      </c>
      <c r="C16" s="25">
        <v>10</v>
      </c>
      <c r="D16" s="25" t="s">
        <v>35</v>
      </c>
      <c r="E16" s="26"/>
      <c r="F16" s="26"/>
      <c r="G16" s="27"/>
    </row>
    <row r="17" spans="1:10" ht="15.75">
      <c r="A17" s="32">
        <v>13</v>
      </c>
      <c r="B17" s="24" t="s">
        <v>25</v>
      </c>
      <c r="C17" s="25">
        <v>50</v>
      </c>
      <c r="D17" s="25" t="s">
        <v>35</v>
      </c>
      <c r="E17" s="26"/>
      <c r="F17" s="26"/>
      <c r="G17" s="27"/>
    </row>
    <row r="18" spans="1:10" ht="47.25">
      <c r="A18" s="32">
        <v>14</v>
      </c>
      <c r="B18" s="29" t="s">
        <v>26</v>
      </c>
      <c r="C18" s="25">
        <v>2500</v>
      </c>
      <c r="D18" s="25" t="s">
        <v>35</v>
      </c>
      <c r="E18" s="26"/>
      <c r="F18" s="26"/>
      <c r="G18" s="27"/>
    </row>
    <row r="19" spans="1:10" ht="15.75">
      <c r="A19" s="32">
        <v>15</v>
      </c>
      <c r="B19" s="24" t="s">
        <v>27</v>
      </c>
      <c r="C19" s="25">
        <v>2500</v>
      </c>
      <c r="D19" s="25" t="s">
        <v>35</v>
      </c>
      <c r="E19" s="26"/>
      <c r="F19" s="26"/>
      <c r="G19" s="27"/>
    </row>
    <row r="20" spans="1:10" ht="47.25">
      <c r="A20" s="32">
        <v>16</v>
      </c>
      <c r="B20" s="36" t="s">
        <v>30</v>
      </c>
      <c r="C20" s="25">
        <v>200</v>
      </c>
      <c r="D20" s="25" t="s">
        <v>35</v>
      </c>
      <c r="E20" s="26"/>
      <c r="F20" s="26"/>
      <c r="G20" s="27"/>
    </row>
    <row r="21" spans="1:10" ht="47.25">
      <c r="A21" s="32">
        <v>17</v>
      </c>
      <c r="B21" s="29" t="s">
        <v>29</v>
      </c>
      <c r="C21" s="25">
        <v>3000</v>
      </c>
      <c r="D21" s="25" t="s">
        <v>35</v>
      </c>
      <c r="E21" s="26"/>
      <c r="F21" s="26"/>
      <c r="G21" s="27"/>
    </row>
    <row r="22" spans="1:10" ht="15.75">
      <c r="A22" s="31"/>
      <c r="B22" s="24"/>
      <c r="C22" s="30"/>
      <c r="D22" s="30"/>
      <c r="E22" s="26"/>
      <c r="F22" s="26"/>
      <c r="G22" s="26"/>
      <c r="J22" s="15"/>
    </row>
  </sheetData>
  <mergeCells count="1">
    <mergeCell ref="B2:F2"/>
  </mergeCells>
  <pageMargins left="0" right="0" top="0.78740157480314965" bottom="0.78740157480314965"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Plan1</vt:lpstr>
      <vt:lpstr>Plan2</vt:lpstr>
      <vt:lpstr>manutenção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adamara.felicio</dc:creator>
  <cp:lastModifiedBy>roselena</cp:lastModifiedBy>
  <cp:lastPrinted>2014-11-17T18:15:43Z</cp:lastPrinted>
  <dcterms:created xsi:type="dcterms:W3CDTF">2013-01-03T17:23:14Z</dcterms:created>
  <dcterms:modified xsi:type="dcterms:W3CDTF">2014-11-19T10:19:35Z</dcterms:modified>
</cp:coreProperties>
</file>